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90"/>
  </bookViews>
  <sheets>
    <sheet name="2025年2月（公示）" sheetId="1" r:id="rId1"/>
    <sheet name="2025年3月（公示）" sheetId="2" r:id="rId2"/>
  </sheets>
  <definedNames>
    <definedName name="_xlnm._FilterDatabase" localSheetId="0" hidden="1">'2025年2月（公示）'!$A$4:$XES$4</definedName>
  </definedNames>
  <calcPr calcId="144525"/>
</workbook>
</file>

<file path=xl/sharedStrings.xml><?xml version="1.0" encoding="utf-8"?>
<sst xmlns="http://schemas.openxmlformats.org/spreadsheetml/2006/main" count="40">
  <si>
    <t>2025年春季城乡义务教育保障机制寄宿生补助统计表（公示）</t>
  </si>
  <si>
    <t>序号</t>
  </si>
  <si>
    <t>学校名称</t>
  </si>
  <si>
    <t>学校性质</t>
  </si>
  <si>
    <t>行政区划性质</t>
  </si>
  <si>
    <t>寄宿生人数</t>
  </si>
  <si>
    <t>农村100%</t>
  </si>
  <si>
    <t>补助
标准</t>
  </si>
  <si>
    <t>本学期应拨付人数</t>
  </si>
  <si>
    <t>2025春季应拨付寄宿生补助金额</t>
  </si>
  <si>
    <t>2025年2月份实际支付寄宿生补助金额</t>
  </si>
  <si>
    <t>全县合计</t>
  </si>
  <si>
    <t>特克斯县第六小学</t>
  </si>
  <si>
    <t>小学</t>
  </si>
  <si>
    <t>乡村</t>
  </si>
  <si>
    <t>特克斯县第一中学</t>
  </si>
  <si>
    <t>初级中学</t>
  </si>
  <si>
    <t>特克斯县第二中学</t>
  </si>
  <si>
    <t>县直合计</t>
  </si>
  <si>
    <t>特克斯县科克苏镇寄宿制中心小学（马场）</t>
  </si>
  <si>
    <t>马场合计</t>
  </si>
  <si>
    <t>特克斯县齐勒乌泽克镇寄宿制初级中学</t>
  </si>
  <si>
    <t>特克斯县齐勒乌泽克镇阔布小学</t>
  </si>
  <si>
    <t>齐勒乌泽克镇合计</t>
  </si>
  <si>
    <t>特克斯县阔克铁热克乡寄宿制初级中学</t>
  </si>
  <si>
    <t>750</t>
  </si>
  <si>
    <t>特克斯县阔克铁热克乡寄宿制中心小学</t>
  </si>
  <si>
    <t>625</t>
  </si>
  <si>
    <t>阔克铁热克乡合计</t>
  </si>
  <si>
    <t>特克斯县乔拉克铁热克镇寄宿制初级中学</t>
  </si>
  <si>
    <t>特克斯县乔拉克铁热克镇寄宿制小学</t>
  </si>
  <si>
    <t>特克斯县乔拉克铁热克镇套乔拉克铁热克牧校</t>
  </si>
  <si>
    <t>乔拉克铁热克镇合计</t>
  </si>
  <si>
    <t>特克斯县喀拉达拉镇寄宿制初级中学</t>
  </si>
  <si>
    <t>特克斯县喀拉达拉镇寄宿制小学</t>
  </si>
  <si>
    <t>特克斯县喀拉达拉镇喀布萨郎牧业寄宿制学校</t>
  </si>
  <si>
    <t>喀拉达拉镇合计</t>
  </si>
  <si>
    <t>特克斯县喀拉托海镇寄宿制中心小学</t>
  </si>
  <si>
    <t>喀拉托海镇合计</t>
  </si>
  <si>
    <t>2025年3月份实际支付寄宿生补助金额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</si>
</sst>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8"/>
      <name val="等线"/>
      <charset val="134"/>
      <scheme val="minor"/>
    </font>
    <font>
      <b/>
      <sz val="8"/>
      <name val="等线"/>
      <charset val="134"/>
      <scheme val="minor"/>
    </font>
    <font>
      <sz val="12"/>
      <name val="等线"/>
      <charset val="134"/>
      <scheme val="minor"/>
    </font>
    <font>
      <b/>
      <sz val="18"/>
      <name val="等线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0" fontId="3" fillId="0" borderId="0" xfId="0" applyNumberFormat="1" applyFont="1" applyFill="1" applyAlignment="1">
      <alignment horizontal="left" vertical="center" wrapText="1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A1" sqref="A1:J1"/>
    </sheetView>
  </sheetViews>
  <sheetFormatPr defaultColWidth="9" defaultRowHeight="14.25"/>
  <cols>
    <col min="1" max="1" width="4.33333333333333" style="3" customWidth="1"/>
    <col min="2" max="2" width="39.5833333333333" style="4" customWidth="1"/>
    <col min="3" max="3" width="6.625" style="5" customWidth="1"/>
    <col min="4" max="4" width="7.625" style="6" customWidth="1"/>
    <col min="5" max="5" width="6.75" style="7" customWidth="1"/>
    <col min="6" max="6" width="7.5" style="7" customWidth="1"/>
    <col min="7" max="8" width="5.25" style="7" customWidth="1"/>
    <col min="9" max="9" width="13.25" style="7" customWidth="1"/>
    <col min="10" max="10" width="16.5" style="1" customWidth="1"/>
    <col min="11" max="16306" width="9" style="1"/>
    <col min="16307" max="16384" width="9" style="8"/>
  </cols>
  <sheetData>
    <row r="1" s="1" customFormat="1" ht="34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5.05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1" customFormat="1" ht="24" customHeight="1" spans="1:10">
      <c r="A3" s="10"/>
      <c r="B3" s="11"/>
      <c r="C3" s="12"/>
      <c r="D3" s="10"/>
      <c r="E3" s="10"/>
      <c r="F3" s="10"/>
      <c r="G3" s="10"/>
      <c r="H3" s="10"/>
      <c r="I3" s="10"/>
      <c r="J3" s="10"/>
    </row>
    <row r="4" s="1" customFormat="1" ht="20" customHeight="1" spans="1:10">
      <c r="A4" s="10"/>
      <c r="B4" s="11" t="s">
        <v>11</v>
      </c>
      <c r="C4" s="12"/>
      <c r="D4" s="10"/>
      <c r="E4" s="13">
        <f>E8+E10+E13+E16+E20+E24+E26</f>
        <v>4857</v>
      </c>
      <c r="F4" s="13"/>
      <c r="G4" s="13"/>
      <c r="H4" s="13"/>
      <c r="I4" s="13">
        <f>I8+I10+I13+I16+I20+I24+I26</f>
        <v>3524250</v>
      </c>
      <c r="J4" s="13">
        <f>J8+J10+J13+J16+J20+J24+J26</f>
        <v>348904.18</v>
      </c>
    </row>
    <row r="5" s="1" customFormat="1" ht="20" customHeight="1" spans="1:10">
      <c r="A5" s="14">
        <v>1</v>
      </c>
      <c r="B5" s="15" t="s">
        <v>12</v>
      </c>
      <c r="C5" s="16" t="s">
        <v>13</v>
      </c>
      <c r="D5" s="17" t="s">
        <v>14</v>
      </c>
      <c r="E5" s="18">
        <v>90</v>
      </c>
      <c r="F5" s="19">
        <v>1</v>
      </c>
      <c r="G5" s="18">
        <v>625</v>
      </c>
      <c r="H5" s="18">
        <v>90</v>
      </c>
      <c r="I5" s="18">
        <f>E5*G5</f>
        <v>56250</v>
      </c>
      <c r="J5" s="18">
        <v>6141.24</v>
      </c>
    </row>
    <row r="6" s="1" customFormat="1" ht="20" customHeight="1" spans="1:10">
      <c r="A6" s="14">
        <v>2</v>
      </c>
      <c r="B6" s="15" t="s">
        <v>15</v>
      </c>
      <c r="C6" s="16" t="s">
        <v>16</v>
      </c>
      <c r="D6" s="17" t="s">
        <v>14</v>
      </c>
      <c r="E6" s="18">
        <v>963</v>
      </c>
      <c r="F6" s="19">
        <v>1</v>
      </c>
      <c r="G6" s="18">
        <v>750</v>
      </c>
      <c r="H6" s="18">
        <v>963</v>
      </c>
      <c r="I6" s="18">
        <f t="shared" ref="I5:I7" si="0">E6*G6</f>
        <v>722250</v>
      </c>
      <c r="J6" s="18">
        <v>62872.67</v>
      </c>
    </row>
    <row r="7" s="1" customFormat="1" ht="20" customHeight="1" spans="1:10">
      <c r="A7" s="14">
        <v>3</v>
      </c>
      <c r="B7" s="15" t="s">
        <v>17</v>
      </c>
      <c r="C7" s="16" t="s">
        <v>16</v>
      </c>
      <c r="D7" s="17" t="s">
        <v>14</v>
      </c>
      <c r="E7" s="18">
        <v>583</v>
      </c>
      <c r="F7" s="19">
        <v>1</v>
      </c>
      <c r="G7" s="18">
        <v>750</v>
      </c>
      <c r="H7" s="18">
        <v>583</v>
      </c>
      <c r="I7" s="18">
        <f t="shared" si="0"/>
        <v>437250</v>
      </c>
      <c r="J7" s="18">
        <v>42510.17</v>
      </c>
    </row>
    <row r="8" s="2" customFormat="1" ht="20" customHeight="1" spans="1:10">
      <c r="A8" s="20"/>
      <c r="B8" s="21" t="s">
        <v>18</v>
      </c>
      <c r="C8" s="22"/>
      <c r="D8" s="23"/>
      <c r="E8" s="24">
        <f>SUM(E5:E7)</f>
        <v>1636</v>
      </c>
      <c r="F8" s="24"/>
      <c r="G8" s="24"/>
      <c r="H8" s="24"/>
      <c r="I8" s="35">
        <f>SUM(I5:I7)</f>
        <v>1215750</v>
      </c>
      <c r="J8" s="35">
        <f>SUM(J5:J7)</f>
        <v>111524.08</v>
      </c>
    </row>
    <row r="9" s="1" customFormat="1" ht="20" customHeight="1" spans="1:10">
      <c r="A9" s="14">
        <v>4</v>
      </c>
      <c r="B9" s="15" t="s">
        <v>19</v>
      </c>
      <c r="C9" s="16" t="s">
        <v>13</v>
      </c>
      <c r="D9" s="17" t="s">
        <v>14</v>
      </c>
      <c r="E9" s="18">
        <v>55</v>
      </c>
      <c r="F9" s="19">
        <v>1</v>
      </c>
      <c r="G9" s="18">
        <v>625</v>
      </c>
      <c r="H9" s="18">
        <v>55</v>
      </c>
      <c r="I9" s="18">
        <f t="shared" ref="I9:I12" si="1">E9*G9</f>
        <v>34375</v>
      </c>
      <c r="J9" s="18">
        <v>3786.43</v>
      </c>
    </row>
    <row r="10" s="2" customFormat="1" ht="20" customHeight="1" spans="1:10">
      <c r="A10" s="20"/>
      <c r="B10" s="21" t="s">
        <v>20</v>
      </c>
      <c r="C10" s="22"/>
      <c r="D10" s="23"/>
      <c r="E10" s="24">
        <f>SUM(E9:E9)</f>
        <v>55</v>
      </c>
      <c r="F10" s="24"/>
      <c r="G10" s="24"/>
      <c r="H10" s="24"/>
      <c r="I10" s="35">
        <f>SUM(I9:I9)</f>
        <v>34375</v>
      </c>
      <c r="J10" s="35">
        <f>SUM(J9:J9)</f>
        <v>3786.43</v>
      </c>
    </row>
    <row r="11" s="1" customFormat="1" ht="20" customHeight="1" spans="1:10">
      <c r="A11" s="14">
        <v>5</v>
      </c>
      <c r="B11" s="15" t="s">
        <v>21</v>
      </c>
      <c r="C11" s="16" t="s">
        <v>16</v>
      </c>
      <c r="D11" s="17" t="s">
        <v>14</v>
      </c>
      <c r="E11" s="18">
        <v>378</v>
      </c>
      <c r="F11" s="19">
        <v>1</v>
      </c>
      <c r="G11" s="18">
        <v>750</v>
      </c>
      <c r="H11" s="18">
        <v>378</v>
      </c>
      <c r="I11" s="18">
        <f t="shared" si="1"/>
        <v>283500</v>
      </c>
      <c r="J11" s="18">
        <v>27540.72</v>
      </c>
    </row>
    <row r="12" s="1" customFormat="1" ht="20" customHeight="1" spans="1:10">
      <c r="A12" s="14">
        <v>6</v>
      </c>
      <c r="B12" s="15" t="s">
        <v>22</v>
      </c>
      <c r="C12" s="16" t="s">
        <v>13</v>
      </c>
      <c r="D12" s="17" t="s">
        <v>14</v>
      </c>
      <c r="E12" s="18">
        <v>104</v>
      </c>
      <c r="F12" s="19">
        <v>1</v>
      </c>
      <c r="G12" s="18">
        <v>625</v>
      </c>
      <c r="H12" s="18">
        <v>104</v>
      </c>
      <c r="I12" s="18">
        <f t="shared" si="1"/>
        <v>65000</v>
      </c>
      <c r="J12" s="18">
        <v>7033.77</v>
      </c>
    </row>
    <row r="13" s="2" customFormat="1" ht="20" customHeight="1" spans="1:10">
      <c r="A13" s="20"/>
      <c r="B13" s="25" t="s">
        <v>23</v>
      </c>
      <c r="C13" s="26"/>
      <c r="D13" s="27"/>
      <c r="E13" s="24">
        <f>SUM(E11:E12)</f>
        <v>482</v>
      </c>
      <c r="F13" s="24"/>
      <c r="G13" s="24"/>
      <c r="H13" s="24"/>
      <c r="I13" s="35">
        <f>SUM(I11:I12)</f>
        <v>348500</v>
      </c>
      <c r="J13" s="35">
        <f>SUM(J11:J12)</f>
        <v>34574.49</v>
      </c>
    </row>
    <row r="14" s="1" customFormat="1" ht="20" customHeight="1" spans="1:10">
      <c r="A14" s="14">
        <v>7</v>
      </c>
      <c r="B14" s="15" t="s">
        <v>24</v>
      </c>
      <c r="C14" s="16" t="s">
        <v>16</v>
      </c>
      <c r="D14" s="17" t="s">
        <v>14</v>
      </c>
      <c r="E14" s="18">
        <v>249</v>
      </c>
      <c r="F14" s="19">
        <v>1</v>
      </c>
      <c r="G14" s="28" t="s">
        <v>25</v>
      </c>
      <c r="H14" s="18">
        <v>249</v>
      </c>
      <c r="I14" s="18">
        <f>E14*G14</f>
        <v>186750</v>
      </c>
      <c r="J14" s="18">
        <v>20861.62</v>
      </c>
    </row>
    <row r="15" s="1" customFormat="1" ht="20" customHeight="1" spans="1:10">
      <c r="A15" s="14">
        <v>8</v>
      </c>
      <c r="B15" s="15" t="s">
        <v>26</v>
      </c>
      <c r="C15" s="16" t="s">
        <v>13</v>
      </c>
      <c r="D15" s="17" t="s">
        <v>14</v>
      </c>
      <c r="E15" s="18">
        <v>135</v>
      </c>
      <c r="F15" s="19">
        <v>1</v>
      </c>
      <c r="G15" s="28" t="s">
        <v>27</v>
      </c>
      <c r="H15" s="18">
        <v>135</v>
      </c>
      <c r="I15" s="18">
        <f>E15*G15</f>
        <v>84375</v>
      </c>
      <c r="J15" s="18">
        <v>9333.46</v>
      </c>
    </row>
    <row r="16" s="2" customFormat="1" ht="20" customHeight="1" spans="1:10">
      <c r="A16" s="20"/>
      <c r="B16" s="25" t="s">
        <v>28</v>
      </c>
      <c r="C16" s="26"/>
      <c r="D16" s="27"/>
      <c r="E16" s="24">
        <f>SUM(E14:E15)</f>
        <v>384</v>
      </c>
      <c r="F16" s="24"/>
      <c r="G16" s="24"/>
      <c r="H16" s="24"/>
      <c r="I16" s="35">
        <f>SUM(I14:I15)</f>
        <v>271125</v>
      </c>
      <c r="J16" s="35">
        <f>SUM(J14:J15)</f>
        <v>30195.08</v>
      </c>
    </row>
    <row r="17" s="1" customFormat="1" ht="20" customHeight="1" spans="1:10">
      <c r="A17" s="14">
        <v>9</v>
      </c>
      <c r="B17" s="15" t="s">
        <v>29</v>
      </c>
      <c r="C17" s="16" t="s">
        <v>16</v>
      </c>
      <c r="D17" s="17" t="s">
        <v>14</v>
      </c>
      <c r="E17" s="18">
        <v>985</v>
      </c>
      <c r="F17" s="19">
        <v>1</v>
      </c>
      <c r="G17" s="18">
        <v>750</v>
      </c>
      <c r="H17" s="18">
        <v>985</v>
      </c>
      <c r="I17" s="18">
        <f>G17*H17</f>
        <v>738750</v>
      </c>
      <c r="J17" s="18">
        <v>74217.02</v>
      </c>
    </row>
    <row r="18" s="1" customFormat="1" ht="20" customHeight="1" spans="1:10">
      <c r="A18" s="14">
        <v>10</v>
      </c>
      <c r="B18" s="15" t="s">
        <v>30</v>
      </c>
      <c r="C18" s="16" t="s">
        <v>13</v>
      </c>
      <c r="D18" s="17" t="s">
        <v>14</v>
      </c>
      <c r="E18" s="18">
        <v>155</v>
      </c>
      <c r="F18" s="19">
        <v>1</v>
      </c>
      <c r="G18" s="18">
        <v>625</v>
      </c>
      <c r="H18" s="18">
        <v>155</v>
      </c>
      <c r="I18" s="18">
        <f>E18*G18</f>
        <v>96875</v>
      </c>
      <c r="J18" s="18">
        <v>10409.91</v>
      </c>
    </row>
    <row r="19" s="1" customFormat="1" ht="20" customHeight="1" spans="1:10">
      <c r="A19" s="14">
        <v>11</v>
      </c>
      <c r="B19" s="15" t="s">
        <v>31</v>
      </c>
      <c r="C19" s="16" t="s">
        <v>13</v>
      </c>
      <c r="D19" s="17" t="s">
        <v>14</v>
      </c>
      <c r="E19" s="18">
        <v>42</v>
      </c>
      <c r="F19" s="19">
        <v>1</v>
      </c>
      <c r="G19" s="18">
        <v>625</v>
      </c>
      <c r="H19" s="18">
        <v>42</v>
      </c>
      <c r="I19" s="18">
        <f>E19*G19</f>
        <v>26250</v>
      </c>
      <c r="J19" s="18">
        <v>2927.5</v>
      </c>
    </row>
    <row r="20" s="2" customFormat="1" ht="20" customHeight="1" spans="1:10">
      <c r="A20" s="20"/>
      <c r="B20" s="29" t="s">
        <v>32</v>
      </c>
      <c r="C20" s="30"/>
      <c r="D20" s="31"/>
      <c r="E20" s="24">
        <f>SUM(E17:E19)</f>
        <v>1182</v>
      </c>
      <c r="F20" s="24"/>
      <c r="G20" s="24"/>
      <c r="H20" s="24"/>
      <c r="I20" s="35">
        <f>SUM(I17:I19)</f>
        <v>861875</v>
      </c>
      <c r="J20" s="35">
        <f>SUM(J17:J19)</f>
        <v>87554.43</v>
      </c>
    </row>
    <row r="21" s="1" customFormat="1" ht="20" customHeight="1" spans="1:10">
      <c r="A21" s="14">
        <v>12</v>
      </c>
      <c r="B21" s="15" t="s">
        <v>33</v>
      </c>
      <c r="C21" s="16" t="s">
        <v>16</v>
      </c>
      <c r="D21" s="17" t="s">
        <v>14</v>
      </c>
      <c r="E21" s="18">
        <v>751</v>
      </c>
      <c r="F21" s="19">
        <v>1</v>
      </c>
      <c r="G21" s="18">
        <v>750</v>
      </c>
      <c r="H21" s="18">
        <v>751</v>
      </c>
      <c r="I21" s="18">
        <f t="shared" ref="I21:I23" si="2">E21*G21</f>
        <v>563250</v>
      </c>
      <c r="J21" s="18">
        <v>55827.88</v>
      </c>
    </row>
    <row r="22" s="1" customFormat="1" ht="20" customHeight="1" spans="1:10">
      <c r="A22" s="14">
        <v>13</v>
      </c>
      <c r="B22" s="15" t="s">
        <v>34</v>
      </c>
      <c r="C22" s="16" t="s">
        <v>13</v>
      </c>
      <c r="D22" s="17" t="s">
        <v>14</v>
      </c>
      <c r="E22" s="18">
        <v>243</v>
      </c>
      <c r="F22" s="19">
        <v>1</v>
      </c>
      <c r="G22" s="18">
        <v>625</v>
      </c>
      <c r="H22" s="18">
        <v>243</v>
      </c>
      <c r="I22" s="18">
        <f t="shared" si="2"/>
        <v>151875</v>
      </c>
      <c r="J22" s="18">
        <v>16864.22</v>
      </c>
    </row>
    <row r="23" s="1" customFormat="1" ht="20" customHeight="1" spans="1:10">
      <c r="A23" s="14">
        <v>14</v>
      </c>
      <c r="B23" s="15" t="s">
        <v>35</v>
      </c>
      <c r="C23" s="16" t="s">
        <v>13</v>
      </c>
      <c r="D23" s="17" t="s">
        <v>14</v>
      </c>
      <c r="E23" s="18">
        <v>42</v>
      </c>
      <c r="F23" s="19">
        <v>1</v>
      </c>
      <c r="G23" s="18">
        <v>625</v>
      </c>
      <c r="H23" s="18">
        <v>42</v>
      </c>
      <c r="I23" s="18">
        <f t="shared" si="2"/>
        <v>26250</v>
      </c>
      <c r="J23" s="18">
        <v>2791.39</v>
      </c>
    </row>
    <row r="24" s="2" customFormat="1" ht="20" customHeight="1" spans="1:10">
      <c r="A24" s="20"/>
      <c r="B24" s="25" t="s">
        <v>36</v>
      </c>
      <c r="C24" s="26"/>
      <c r="D24" s="27"/>
      <c r="E24" s="24">
        <f>SUM(E21:E23)</f>
        <v>1036</v>
      </c>
      <c r="F24" s="24"/>
      <c r="G24" s="24"/>
      <c r="H24" s="24"/>
      <c r="I24" s="35">
        <f>SUM(I21:I23)</f>
        <v>741375</v>
      </c>
      <c r="J24" s="35">
        <f>SUM(J21:J23)</f>
        <v>75483.49</v>
      </c>
    </row>
    <row r="25" s="1" customFormat="1" ht="20" customHeight="1" spans="1:10">
      <c r="A25" s="14">
        <v>15</v>
      </c>
      <c r="B25" s="15" t="s">
        <v>37</v>
      </c>
      <c r="C25" s="16" t="s">
        <v>13</v>
      </c>
      <c r="D25" s="17" t="s">
        <v>14</v>
      </c>
      <c r="E25" s="18">
        <v>82</v>
      </c>
      <c r="F25" s="19">
        <v>1</v>
      </c>
      <c r="G25" s="18">
        <v>625</v>
      </c>
      <c r="H25" s="18">
        <v>82</v>
      </c>
      <c r="I25" s="18">
        <f>E25*G25</f>
        <v>51250</v>
      </c>
      <c r="J25" s="18">
        <v>5786.18</v>
      </c>
    </row>
    <row r="26" s="2" customFormat="1" ht="20" customHeight="1" spans="1:10">
      <c r="A26" s="20"/>
      <c r="B26" s="29" t="s">
        <v>38</v>
      </c>
      <c r="C26" s="30"/>
      <c r="D26" s="31"/>
      <c r="E26" s="24">
        <f>SUM(E25:E25)</f>
        <v>82</v>
      </c>
      <c r="F26" s="24"/>
      <c r="G26" s="24"/>
      <c r="H26" s="24"/>
      <c r="I26" s="35">
        <f>SUM(I25:I25)</f>
        <v>51250</v>
      </c>
      <c r="J26" s="35">
        <f>SUM(J25:J25)</f>
        <v>5786.18</v>
      </c>
    </row>
    <row r="27" s="1" customFormat="1" ht="18" customHeight="1" spans="1:9">
      <c r="A27" s="32"/>
      <c r="B27" s="32"/>
      <c r="C27" s="33"/>
      <c r="D27" s="34"/>
      <c r="E27" s="34"/>
      <c r="F27" s="34"/>
      <c r="G27" s="34"/>
      <c r="H27" s="7"/>
      <c r="I27" s="7"/>
    </row>
    <row r="28" s="1" customFormat="1" spans="1:9">
      <c r="A28" s="3"/>
      <c r="B28" s="4"/>
      <c r="C28" s="5"/>
      <c r="D28" s="6"/>
      <c r="E28" s="7"/>
      <c r="F28" s="7"/>
      <c r="G28" s="7"/>
      <c r="H28" s="7"/>
      <c r="I28" s="7"/>
    </row>
    <row r="29" s="1" customFormat="1" spans="1:9">
      <c r="A29" s="3"/>
      <c r="B29" s="4"/>
      <c r="C29" s="5"/>
      <c r="D29" s="6"/>
      <c r="E29" s="7"/>
      <c r="F29" s="7"/>
      <c r="G29" s="7"/>
      <c r="H29" s="7"/>
      <c r="I29" s="7"/>
    </row>
  </sheetData>
  <mergeCells count="19">
    <mergeCell ref="A1:J1"/>
    <mergeCell ref="B8:C8"/>
    <mergeCell ref="B10:C10"/>
    <mergeCell ref="B13:C13"/>
    <mergeCell ref="B16:C16"/>
    <mergeCell ref="B20:C20"/>
    <mergeCell ref="B24:C24"/>
    <mergeCell ref="B26:C26"/>
    <mergeCell ref="A27:G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99305555555556" right="0.699305555555556" top="0.75" bottom="0.75" header="0.3" footer="0.3"/>
  <pageSetup paperSize="9" scale="9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workbookViewId="0">
      <selection activeCell="B24" sqref="B24:C24"/>
    </sheetView>
  </sheetViews>
  <sheetFormatPr defaultColWidth="9" defaultRowHeight="14.25"/>
  <cols>
    <col min="1" max="1" width="4.33333333333333" style="3" customWidth="1"/>
    <col min="2" max="2" width="39.5833333333333" style="4" customWidth="1"/>
    <col min="3" max="3" width="6.625" style="5" customWidth="1"/>
    <col min="4" max="4" width="7.625" style="6" customWidth="1"/>
    <col min="5" max="5" width="6.75" style="7" customWidth="1"/>
    <col min="6" max="6" width="7.5" style="7" customWidth="1"/>
    <col min="7" max="8" width="5.25" style="7" customWidth="1"/>
    <col min="9" max="9" width="13.25" style="7" customWidth="1"/>
    <col min="10" max="10" width="16.5" style="1" customWidth="1"/>
    <col min="11" max="16306" width="9" style="1"/>
    <col min="16307" max="16384" width="9" style="8"/>
  </cols>
  <sheetData>
    <row r="1" s="1" customFormat="1" ht="34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5.05" customHeight="1" spans="1:10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39</v>
      </c>
    </row>
    <row r="3" s="1" customFormat="1" ht="24" customHeight="1" spans="1:10">
      <c r="A3" s="10"/>
      <c r="B3" s="11"/>
      <c r="C3" s="12"/>
      <c r="D3" s="10"/>
      <c r="E3" s="10"/>
      <c r="F3" s="10"/>
      <c r="G3" s="10"/>
      <c r="H3" s="10"/>
      <c r="I3" s="10"/>
      <c r="J3" s="10"/>
    </row>
    <row r="4" s="1" customFormat="1" ht="20" customHeight="1" spans="1:12">
      <c r="A4" s="10"/>
      <c r="B4" s="11" t="s">
        <v>11</v>
      </c>
      <c r="C4" s="12"/>
      <c r="D4" s="10"/>
      <c r="E4" s="13">
        <f>E8+E10+E13+E16+E20+E24+E26</f>
        <v>4857</v>
      </c>
      <c r="F4" s="13"/>
      <c r="G4" s="13"/>
      <c r="H4" s="13"/>
      <c r="I4" s="13">
        <f>I8+I10+I13+I16+I20+I24+I26</f>
        <v>3524250</v>
      </c>
      <c r="J4" s="13">
        <f>J8+J10+J13+J16+J20+J24+J26</f>
        <v>782926.35</v>
      </c>
      <c r="L4" s="1">
        <v>782926.35</v>
      </c>
    </row>
    <row r="5" s="1" customFormat="1" ht="20" customHeight="1" spans="1:10">
      <c r="A5" s="14">
        <v>1</v>
      </c>
      <c r="B5" s="15" t="s">
        <v>12</v>
      </c>
      <c r="C5" s="16" t="s">
        <v>13</v>
      </c>
      <c r="D5" s="17" t="s">
        <v>14</v>
      </c>
      <c r="E5" s="18">
        <v>90</v>
      </c>
      <c r="F5" s="19">
        <v>1</v>
      </c>
      <c r="G5" s="18">
        <v>625</v>
      </c>
      <c r="H5" s="18">
        <v>90</v>
      </c>
      <c r="I5" s="18">
        <f t="shared" ref="I5:I7" si="0">E5*G5</f>
        <v>56250</v>
      </c>
      <c r="J5" s="18">
        <v>12544.24</v>
      </c>
    </row>
    <row r="6" s="1" customFormat="1" ht="20" customHeight="1" spans="1:10">
      <c r="A6" s="14">
        <v>2</v>
      </c>
      <c r="B6" s="15" t="s">
        <v>15</v>
      </c>
      <c r="C6" s="16" t="s">
        <v>16</v>
      </c>
      <c r="D6" s="17" t="s">
        <v>14</v>
      </c>
      <c r="E6" s="18">
        <v>963</v>
      </c>
      <c r="F6" s="19">
        <v>1</v>
      </c>
      <c r="G6" s="18">
        <v>750</v>
      </c>
      <c r="H6" s="18">
        <v>963</v>
      </c>
      <c r="I6" s="18">
        <f t="shared" si="0"/>
        <v>722250</v>
      </c>
      <c r="J6" s="18">
        <v>157203.37</v>
      </c>
    </row>
    <row r="7" s="1" customFormat="1" ht="20" customHeight="1" spans="1:10">
      <c r="A7" s="14">
        <v>3</v>
      </c>
      <c r="B7" s="15" t="s">
        <v>17</v>
      </c>
      <c r="C7" s="16" t="s">
        <v>16</v>
      </c>
      <c r="D7" s="17" t="s">
        <v>14</v>
      </c>
      <c r="E7" s="18">
        <v>583</v>
      </c>
      <c r="F7" s="19">
        <v>1</v>
      </c>
      <c r="G7" s="18">
        <v>750</v>
      </c>
      <c r="H7" s="18">
        <v>583</v>
      </c>
      <c r="I7" s="18">
        <f t="shared" si="0"/>
        <v>437250</v>
      </c>
      <c r="J7" s="18">
        <v>94701.24</v>
      </c>
    </row>
    <row r="8" s="2" customFormat="1" ht="20" customHeight="1" spans="1:10">
      <c r="A8" s="20"/>
      <c r="B8" s="21" t="s">
        <v>18</v>
      </c>
      <c r="C8" s="22"/>
      <c r="D8" s="23"/>
      <c r="E8" s="24">
        <f>SUM(E5:E7)</f>
        <v>1636</v>
      </c>
      <c r="F8" s="24"/>
      <c r="G8" s="24"/>
      <c r="H8" s="24"/>
      <c r="I8" s="35">
        <f>SUM(I5:I7)</f>
        <v>1215750</v>
      </c>
      <c r="J8" s="35">
        <f>SUM(J5:J7)</f>
        <v>264448.85</v>
      </c>
    </row>
    <row r="9" s="1" customFormat="1" ht="20" customHeight="1" spans="1:10">
      <c r="A9" s="14">
        <v>4</v>
      </c>
      <c r="B9" s="15" t="s">
        <v>19</v>
      </c>
      <c r="C9" s="16" t="s">
        <v>13</v>
      </c>
      <c r="D9" s="17" t="s">
        <v>14</v>
      </c>
      <c r="E9" s="18">
        <v>55</v>
      </c>
      <c r="F9" s="19">
        <v>1</v>
      </c>
      <c r="G9" s="18">
        <v>625</v>
      </c>
      <c r="H9" s="18">
        <v>55</v>
      </c>
      <c r="I9" s="18">
        <f t="shared" ref="I9:I12" si="1">E9*G9</f>
        <v>34375</v>
      </c>
      <c r="J9" s="18">
        <v>7863.64</v>
      </c>
    </row>
    <row r="10" s="2" customFormat="1" ht="20" customHeight="1" spans="1:10">
      <c r="A10" s="20"/>
      <c r="B10" s="21" t="s">
        <v>20</v>
      </c>
      <c r="C10" s="22"/>
      <c r="D10" s="23"/>
      <c r="E10" s="24">
        <f>SUM(E9:E9)</f>
        <v>55</v>
      </c>
      <c r="F10" s="24"/>
      <c r="G10" s="24"/>
      <c r="H10" s="24"/>
      <c r="I10" s="35">
        <f>SUM(I9:I9)</f>
        <v>34375</v>
      </c>
      <c r="J10" s="35">
        <f>SUM(J9:J9)</f>
        <v>7863.64</v>
      </c>
    </row>
    <row r="11" s="1" customFormat="1" ht="20" customHeight="1" spans="1:10">
      <c r="A11" s="14">
        <v>5</v>
      </c>
      <c r="B11" s="15" t="s">
        <v>21</v>
      </c>
      <c r="C11" s="16" t="s">
        <v>16</v>
      </c>
      <c r="D11" s="17" t="s">
        <v>14</v>
      </c>
      <c r="E11" s="18">
        <v>378</v>
      </c>
      <c r="F11" s="19">
        <v>1</v>
      </c>
      <c r="G11" s="18">
        <v>750</v>
      </c>
      <c r="H11" s="18">
        <v>378</v>
      </c>
      <c r="I11" s="18">
        <f t="shared" si="1"/>
        <v>283500</v>
      </c>
      <c r="J11" s="18">
        <v>62463.95</v>
      </c>
    </row>
    <row r="12" s="1" customFormat="1" ht="20" customHeight="1" spans="1:10">
      <c r="A12" s="14">
        <v>6</v>
      </c>
      <c r="B12" s="15" t="s">
        <v>22</v>
      </c>
      <c r="C12" s="16" t="s">
        <v>13</v>
      </c>
      <c r="D12" s="17" t="s">
        <v>14</v>
      </c>
      <c r="E12" s="18">
        <v>104</v>
      </c>
      <c r="F12" s="19">
        <v>1</v>
      </c>
      <c r="G12" s="18">
        <v>625</v>
      </c>
      <c r="H12" s="18">
        <v>104</v>
      </c>
      <c r="I12" s="18">
        <f t="shared" si="1"/>
        <v>65000</v>
      </c>
      <c r="J12" s="18">
        <v>14426.89</v>
      </c>
    </row>
    <row r="13" s="2" customFormat="1" ht="20" customHeight="1" spans="1:10">
      <c r="A13" s="20"/>
      <c r="B13" s="25" t="s">
        <v>23</v>
      </c>
      <c r="C13" s="26"/>
      <c r="D13" s="27"/>
      <c r="E13" s="24">
        <f>SUM(E11:E12)</f>
        <v>482</v>
      </c>
      <c r="F13" s="24"/>
      <c r="G13" s="24"/>
      <c r="H13" s="24"/>
      <c r="I13" s="35">
        <f>SUM(I11:I12)</f>
        <v>348500</v>
      </c>
      <c r="J13" s="35">
        <f>SUM(J11:J12)</f>
        <v>76890.84</v>
      </c>
    </row>
    <row r="14" s="1" customFormat="1" ht="20" customHeight="1" spans="1:10">
      <c r="A14" s="14">
        <v>7</v>
      </c>
      <c r="B14" s="15" t="s">
        <v>24</v>
      </c>
      <c r="C14" s="16" t="s">
        <v>16</v>
      </c>
      <c r="D14" s="17" t="s">
        <v>14</v>
      </c>
      <c r="E14" s="18">
        <v>249</v>
      </c>
      <c r="F14" s="19">
        <v>1</v>
      </c>
      <c r="G14" s="28" t="s">
        <v>25</v>
      </c>
      <c r="H14" s="18">
        <v>249</v>
      </c>
      <c r="I14" s="18">
        <f t="shared" ref="I14:I19" si="2">E14*G14</f>
        <v>186750</v>
      </c>
      <c r="J14" s="18">
        <v>41869.61</v>
      </c>
    </row>
    <row r="15" s="1" customFormat="1" ht="20" customHeight="1" spans="1:10">
      <c r="A15" s="14">
        <v>8</v>
      </c>
      <c r="B15" s="15" t="s">
        <v>26</v>
      </c>
      <c r="C15" s="16" t="s">
        <v>13</v>
      </c>
      <c r="D15" s="17" t="s">
        <v>14</v>
      </c>
      <c r="E15" s="18">
        <v>135</v>
      </c>
      <c r="F15" s="19">
        <v>1</v>
      </c>
      <c r="G15" s="28" t="s">
        <v>27</v>
      </c>
      <c r="H15" s="18">
        <v>135</v>
      </c>
      <c r="I15" s="18">
        <f t="shared" si="2"/>
        <v>84375</v>
      </c>
      <c r="J15" s="18">
        <v>18654.53</v>
      </c>
    </row>
    <row r="16" s="2" customFormat="1" ht="20" customHeight="1" spans="1:10">
      <c r="A16" s="20"/>
      <c r="B16" s="25" t="s">
        <v>28</v>
      </c>
      <c r="C16" s="26"/>
      <c r="D16" s="27"/>
      <c r="E16" s="24">
        <f>SUM(E14:E15)</f>
        <v>384</v>
      </c>
      <c r="F16" s="24"/>
      <c r="G16" s="24"/>
      <c r="H16" s="24"/>
      <c r="I16" s="35">
        <f>SUM(I14:I15)</f>
        <v>271125</v>
      </c>
      <c r="J16" s="35">
        <f>SUM(J14:J15)</f>
        <v>60524.14</v>
      </c>
    </row>
    <row r="17" s="1" customFormat="1" ht="20" customHeight="1" spans="1:10">
      <c r="A17" s="14">
        <v>9</v>
      </c>
      <c r="B17" s="15" t="s">
        <v>29</v>
      </c>
      <c r="C17" s="16" t="s">
        <v>16</v>
      </c>
      <c r="D17" s="17" t="s">
        <v>14</v>
      </c>
      <c r="E17" s="18">
        <v>985</v>
      </c>
      <c r="F17" s="19">
        <v>1</v>
      </c>
      <c r="G17" s="18">
        <v>750</v>
      </c>
      <c r="H17" s="18">
        <v>985</v>
      </c>
      <c r="I17" s="18">
        <f>G17*H17</f>
        <v>738750</v>
      </c>
      <c r="J17" s="18">
        <v>166363.56</v>
      </c>
    </row>
    <row r="18" s="1" customFormat="1" ht="20" customHeight="1" spans="1:10">
      <c r="A18" s="14">
        <v>10</v>
      </c>
      <c r="B18" s="15" t="s">
        <v>30</v>
      </c>
      <c r="C18" s="16" t="s">
        <v>13</v>
      </c>
      <c r="D18" s="17" t="s">
        <v>14</v>
      </c>
      <c r="E18" s="18">
        <v>155</v>
      </c>
      <c r="F18" s="19">
        <v>1</v>
      </c>
      <c r="G18" s="18">
        <v>625</v>
      </c>
      <c r="H18" s="18">
        <v>155</v>
      </c>
      <c r="I18" s="18">
        <f t="shared" si="2"/>
        <v>96875</v>
      </c>
      <c r="J18" s="18">
        <v>22060.87</v>
      </c>
    </row>
    <row r="19" s="1" customFormat="1" ht="20" customHeight="1" spans="1:10">
      <c r="A19" s="14">
        <v>11</v>
      </c>
      <c r="B19" s="15" t="s">
        <v>31</v>
      </c>
      <c r="C19" s="16" t="s">
        <v>13</v>
      </c>
      <c r="D19" s="17" t="s">
        <v>14</v>
      </c>
      <c r="E19" s="18">
        <v>42</v>
      </c>
      <c r="F19" s="19">
        <v>1</v>
      </c>
      <c r="G19" s="18">
        <v>625</v>
      </c>
      <c r="H19" s="18">
        <v>42</v>
      </c>
      <c r="I19" s="18">
        <f t="shared" si="2"/>
        <v>26250</v>
      </c>
      <c r="J19" s="18">
        <v>5830.55</v>
      </c>
    </row>
    <row r="20" s="2" customFormat="1" ht="20" customHeight="1" spans="1:10">
      <c r="A20" s="20"/>
      <c r="B20" s="29" t="s">
        <v>32</v>
      </c>
      <c r="C20" s="30"/>
      <c r="D20" s="31"/>
      <c r="E20" s="24">
        <f>SUM(E17:E19)</f>
        <v>1182</v>
      </c>
      <c r="F20" s="24"/>
      <c r="G20" s="24"/>
      <c r="H20" s="24"/>
      <c r="I20" s="35">
        <f>SUM(I17:I19)</f>
        <v>861875</v>
      </c>
      <c r="J20" s="35">
        <f>SUM(J17:J19)</f>
        <v>194254.98</v>
      </c>
    </row>
    <row r="21" s="1" customFormat="1" ht="20" customHeight="1" spans="1:10">
      <c r="A21" s="14">
        <v>12</v>
      </c>
      <c r="B21" s="15" t="s">
        <v>33</v>
      </c>
      <c r="C21" s="16" t="s">
        <v>16</v>
      </c>
      <c r="D21" s="17" t="s">
        <v>14</v>
      </c>
      <c r="E21" s="18">
        <v>751</v>
      </c>
      <c r="F21" s="19">
        <v>1</v>
      </c>
      <c r="G21" s="18">
        <v>750</v>
      </c>
      <c r="H21" s="18">
        <v>751</v>
      </c>
      <c r="I21" s="18">
        <f t="shared" ref="I21:I23" si="3">E21*G21</f>
        <v>563250</v>
      </c>
      <c r="J21" s="18">
        <v>127511.25</v>
      </c>
    </row>
    <row r="22" s="1" customFormat="1" ht="20" customHeight="1" spans="1:10">
      <c r="A22" s="14">
        <v>13</v>
      </c>
      <c r="B22" s="15" t="s">
        <v>34</v>
      </c>
      <c r="C22" s="16" t="s">
        <v>13</v>
      </c>
      <c r="D22" s="17" t="s">
        <v>14</v>
      </c>
      <c r="E22" s="18">
        <v>243</v>
      </c>
      <c r="F22" s="19">
        <v>1</v>
      </c>
      <c r="G22" s="18">
        <v>625</v>
      </c>
      <c r="H22" s="18">
        <v>243</v>
      </c>
      <c r="I22" s="18">
        <f t="shared" si="3"/>
        <v>151875</v>
      </c>
      <c r="J22" s="18">
        <v>34119.23</v>
      </c>
    </row>
    <row r="23" s="1" customFormat="1" ht="20" customHeight="1" spans="1:10">
      <c r="A23" s="14">
        <v>14</v>
      </c>
      <c r="B23" s="15" t="s">
        <v>35</v>
      </c>
      <c r="C23" s="16" t="s">
        <v>13</v>
      </c>
      <c r="D23" s="17" t="s">
        <v>14</v>
      </c>
      <c r="E23" s="18">
        <v>42</v>
      </c>
      <c r="F23" s="19">
        <v>1</v>
      </c>
      <c r="G23" s="18">
        <v>625</v>
      </c>
      <c r="H23" s="18">
        <v>42</v>
      </c>
      <c r="I23" s="18">
        <f t="shared" si="3"/>
        <v>26250</v>
      </c>
      <c r="J23" s="18">
        <v>5768.38</v>
      </c>
    </row>
    <row r="24" s="2" customFormat="1" ht="20" customHeight="1" spans="1:10">
      <c r="A24" s="20"/>
      <c r="B24" s="25" t="s">
        <v>36</v>
      </c>
      <c r="C24" s="26"/>
      <c r="D24" s="27"/>
      <c r="E24" s="24">
        <f>SUM(E21:E23)</f>
        <v>1036</v>
      </c>
      <c r="F24" s="24"/>
      <c r="G24" s="24"/>
      <c r="H24" s="24"/>
      <c r="I24" s="35">
        <f>SUM(I21:I23)</f>
        <v>741375</v>
      </c>
      <c r="J24" s="35">
        <f>SUM(J21:J23)</f>
        <v>167398.86</v>
      </c>
    </row>
    <row r="25" s="1" customFormat="1" ht="20" customHeight="1" spans="1:10">
      <c r="A25" s="14">
        <v>15</v>
      </c>
      <c r="B25" s="15" t="s">
        <v>37</v>
      </c>
      <c r="C25" s="16" t="s">
        <v>13</v>
      </c>
      <c r="D25" s="17" t="s">
        <v>14</v>
      </c>
      <c r="E25" s="18">
        <v>82</v>
      </c>
      <c r="F25" s="19">
        <v>1</v>
      </c>
      <c r="G25" s="18">
        <v>625</v>
      </c>
      <c r="H25" s="18">
        <v>82</v>
      </c>
      <c r="I25" s="18">
        <f>E25*G25</f>
        <v>51250</v>
      </c>
      <c r="J25" s="18">
        <v>11545.04</v>
      </c>
    </row>
    <row r="26" s="2" customFormat="1" ht="20" customHeight="1" spans="1:10">
      <c r="A26" s="20"/>
      <c r="B26" s="29" t="s">
        <v>38</v>
      </c>
      <c r="C26" s="30"/>
      <c r="D26" s="31"/>
      <c r="E26" s="24">
        <f>SUM(E25:E25)</f>
        <v>82</v>
      </c>
      <c r="F26" s="24"/>
      <c r="G26" s="24"/>
      <c r="H26" s="24"/>
      <c r="I26" s="35">
        <f>SUM(I25:I25)</f>
        <v>51250</v>
      </c>
      <c r="J26" s="35">
        <f>SUM(J25:J25)</f>
        <v>11545.04</v>
      </c>
    </row>
    <row r="27" s="1" customFormat="1" ht="18" customHeight="1" spans="1:9">
      <c r="A27" s="32"/>
      <c r="B27" s="32"/>
      <c r="C27" s="33"/>
      <c r="D27" s="34"/>
      <c r="E27" s="34"/>
      <c r="F27" s="34"/>
      <c r="G27" s="34"/>
      <c r="H27" s="7"/>
      <c r="I27" s="7"/>
    </row>
    <row r="28" s="1" customFormat="1" spans="1:9">
      <c r="A28" s="3"/>
      <c r="B28" s="4"/>
      <c r="C28" s="5"/>
      <c r="D28" s="6"/>
      <c r="E28" s="7"/>
      <c r="F28" s="7"/>
      <c r="G28" s="7"/>
      <c r="H28" s="7"/>
      <c r="I28" s="7"/>
    </row>
    <row r="29" s="1" customFormat="1" spans="1:9">
      <c r="A29" s="3"/>
      <c r="B29" s="4"/>
      <c r="C29" s="5"/>
      <c r="D29" s="6"/>
      <c r="E29" s="7"/>
      <c r="F29" s="7"/>
      <c r="G29" s="7"/>
      <c r="H29" s="7"/>
      <c r="I29" s="7"/>
    </row>
  </sheetData>
  <mergeCells count="19">
    <mergeCell ref="A1:J1"/>
    <mergeCell ref="B8:C8"/>
    <mergeCell ref="B10:C10"/>
    <mergeCell ref="B13:C13"/>
    <mergeCell ref="B16:C16"/>
    <mergeCell ref="B20:C20"/>
    <mergeCell ref="B24:C24"/>
    <mergeCell ref="B26:C26"/>
    <mergeCell ref="A27:G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2025年2月（公示）</vt:lpstr>
      <vt:lpstr>2025年3月（公示）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square f</dc:creator>
  <cp:lastModifiedBy>Administrator</cp:lastModifiedBy>
  <dcterms:created xsi:type="dcterms:W3CDTF">2015-06-05T18:17:00Z</dcterms:created>
  <dcterms:modified xsi:type="dcterms:W3CDTF">2025-04-23T08:07:46Z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8CBE73178E1F41769E4D7B6B1224E51C_13</vt:lpwstr>
  </property>
  <property fmtid="{D5CDD505-2E9C-101B-9397-08002B2CF9AE}" pid="3" name="KSOProductBuildVer">
    <vt:lpwstr>2052-10.1.0.7698</vt:lpwstr>
  </property>
</Properties>
</file>